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Oddělení pozemkových úprav\Grycová\Veřejné zakázky\JPÚ příděly Vranovská Ves\ZD_Vranovská Ves\"/>
    </mc:Choice>
  </mc:AlternateContent>
  <xr:revisionPtr revIDLastSave="0" documentId="13_ncr:1_{2F2F7115-1A8E-46D8-8E97-56727EA9E59A}" xr6:coauthVersionLast="47" xr6:coauthVersionMax="47" xr10:uidLastSave="{00000000-0000-0000-0000-000000000000}"/>
  <bookViews>
    <workbookView xWindow="15375" yWindow="405" windowWidth="13335" windowHeight="1531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List1!$A$1:$G$25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" l="1"/>
  <c r="F16" i="1" s="1"/>
  <c r="F21" i="1" s="1"/>
  <c r="F13" i="1"/>
  <c r="F12" i="1"/>
  <c r="F6" i="1"/>
  <c r="F7" i="1"/>
  <c r="F8" i="1"/>
  <c r="F9" i="1"/>
  <c r="F5" i="1"/>
  <c r="F4" i="1"/>
  <c r="F14" i="1" l="1"/>
  <c r="F20" i="1" s="1"/>
  <c r="F10" i="1"/>
  <c r="F19" i="1" s="1"/>
  <c r="F22" i="1" l="1"/>
  <c r="F23" i="1" s="1"/>
  <c r="F24" i="1" s="1"/>
</calcChain>
</file>

<file path=xl/sharedStrings.xml><?xml version="1.0" encoding="utf-8"?>
<sst xmlns="http://schemas.openxmlformats.org/spreadsheetml/2006/main" count="55" uniqueCount="47">
  <si>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</si>
  <si>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</si>
  <si>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</si>
  <si>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</si>
  <si>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</si>
  <si>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</si>
  <si>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6.2.1</t>
  </si>
  <si>
    <t xml:space="preserve"> bod</t>
  </si>
  <si>
    <t>bod</t>
  </si>
  <si>
    <t>6.2.2</t>
  </si>
  <si>
    <t>ha</t>
  </si>
  <si>
    <t xml:space="preserve"> 100 bm</t>
  </si>
  <si>
    <t>6.2.7</t>
  </si>
  <si>
    <t xml:space="preserve">Rozbor současného stavu                      </t>
  </si>
  <si>
    <t>6.3</t>
  </si>
  <si>
    <t>6.3.1</t>
  </si>
  <si>
    <t>ks</t>
  </si>
  <si>
    <t>6.4</t>
  </si>
  <si>
    <t>Rekapitulace kalkulace ceny</t>
  </si>
  <si>
    <t>Celková cena bez DPH v Kč</t>
  </si>
  <si>
    <t>Celková cena Díla včetně DPH v Kč</t>
  </si>
  <si>
    <t xml:space="preserve">Podrobné měření polohopisu v obvodu JPÚ </t>
  </si>
  <si>
    <t>Zjišťování hranic obvodu JPÚ, geometrický plán pro stanovení obvodu JPÚ, předepsaná stabilizace dle vyhlášky č. 357/2013 Sb.</t>
  </si>
  <si>
    <t>Ověření polohy u bodů KK3 označených trvalým způsobem, stabilizovaných</t>
  </si>
  <si>
    <t xml:space="preserve"> Přípravné práce</t>
  </si>
  <si>
    <t xml:space="preserve">Hlavní  celek  / Dílčí část </t>
  </si>
  <si>
    <t>Zpracování upřesnění přídělu</t>
  </si>
  <si>
    <t>6.3.2.</t>
  </si>
  <si>
    <t>Dokumentace pro obnovu katastrálního operátu na podkladě výsledků pozemkových úprav</t>
  </si>
  <si>
    <t>1. Přípravné práce celkem (6.2.1., 6.2.2., 6.2.4. a 6.2.7.) bez DPH v Kč</t>
  </si>
  <si>
    <t>2. Zpracování upřesnění přídělu celkem (6.3.1. - 6.3.2.) bez DPH v Kč</t>
  </si>
  <si>
    <t>3. Dokumentace pro obnovu katastrálního operátu na podkladě výsledků pozemkových úprav celkem (6.4.) bez DPH v Kč</t>
  </si>
  <si>
    <t>Přípravné práce celkem (6.2.1., 6.2.2., 6.2.4. a 6.2.7.) bez DPH v Kč</t>
  </si>
  <si>
    <t>Zpracování upřesnění přídělu celkem (6.3.1. - 6.3.2.)  bez DPH v Kč</t>
  </si>
  <si>
    <t>Dokumentace pro obnovu katastrálního operátu na podkladě výsledků pozemkových úprav celkem (6.4.) bez DPH v Kč</t>
  </si>
  <si>
    <t xml:space="preserve">Revize stávajícího bodového pole </t>
  </si>
  <si>
    <t>Doplnění stávajícího bodového pole</t>
  </si>
  <si>
    <t xml:space="preserve">xx.xx.xxxx </t>
  </si>
  <si>
    <t xml:space="preserve">  xx.xx.xxxx </t>
  </si>
  <si>
    <t xml:space="preserve">ha </t>
  </si>
  <si>
    <t>do čtyřech měsíců od předání dílčí části 6.3.1</t>
  </si>
  <si>
    <t>6.2.4</t>
  </si>
  <si>
    <t xml:space="preserve">Dokumentace ke vstupnímu soupisu nároku vlastníků pozemků </t>
  </si>
  <si>
    <t xml:space="preserve">Dokumentace k výstupnímu soupisu nároku vlastníků pozemků </t>
  </si>
  <si>
    <t>Položkový výkaz činností –  Příloha ke Smlouvě –  JPÚ - upřesnění přídělu - určení hranic pozemků v k.ú. Vranovská Ves</t>
  </si>
  <si>
    <t>DPH  21 % v Kč</t>
  </si>
  <si>
    <t>do čtyřech měsíců od předání hlavního celku 6.3, nejpozději však do 31.5.2028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</si>
</sst>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2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1" xfId="1" applyFont="1" applyFill="1" applyBorder="1" applyAlignment="1">
      <alignment vertical="center" wrapText="1"/>
    </xf>
    <xf numFmtId="4" fontId="4" fillId="0" borderId="20" xfId="1" applyNumberFormat="1" applyFont="1" applyFill="1" applyBorder="1" applyAlignment="1">
      <alignment vertical="center" wrapText="1"/>
    </xf>
    <xf numFmtId="49" fontId="4" fillId="0" borderId="1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10" xfId="1" applyNumberFormat="1" applyFont="1" applyFill="1" applyBorder="1" applyAlignment="1">
      <alignment horizontal="center" vertical="top"/>
    </xf>
    <xf numFmtId="49" fontId="4" fillId="0" borderId="28" xfId="1" applyNumberFormat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7" xfId="1" applyFont="1" applyFill="1" applyBorder="1" applyAlignment="1">
      <alignment vertical="center" wrapText="1"/>
    </xf>
    <xf numFmtId="4" fontId="4" fillId="0" borderId="30" xfId="1" applyNumberFormat="1" applyFont="1" applyFill="1" applyBorder="1" applyAlignment="1">
      <alignment vertical="center" wrapText="1"/>
    </xf>
    <xf numFmtId="0" fontId="5" fillId="0" borderId="32" xfId="1" applyFont="1" applyFill="1" applyBorder="1" applyAlignment="1">
      <alignment horizontal="left" vertical="center" wrapText="1"/>
    </xf>
    <xf numFmtId="0" fontId="5" fillId="0" borderId="33" xfId="1" applyFont="1" applyFill="1" applyBorder="1" applyAlignment="1">
      <alignment horizontal="center" vertical="center"/>
    </xf>
    <xf numFmtId="164" fontId="5" fillId="0" borderId="32" xfId="1" applyNumberFormat="1" applyFont="1" applyFill="1" applyBorder="1" applyAlignment="1">
      <alignment horizontal="center" vertical="center"/>
    </xf>
    <xf numFmtId="4" fontId="4" fillId="0" borderId="34" xfId="1" applyNumberFormat="1" applyFont="1" applyFill="1" applyBorder="1" applyAlignment="1" applyProtection="1">
      <alignment horizontal="center" vertical="center"/>
      <protection locked="0"/>
    </xf>
    <xf numFmtId="0" fontId="4" fillId="0" borderId="37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39" xfId="1" applyNumberFormat="1" applyFont="1" applyFill="1" applyBorder="1" applyAlignment="1">
      <alignment horizontal="center" vertical="center"/>
    </xf>
    <xf numFmtId="0" fontId="4" fillId="0" borderId="4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4" fontId="4" fillId="0" borderId="17" xfId="1" applyNumberFormat="1" applyFont="1" applyFill="1" applyBorder="1" applyAlignment="1">
      <alignment horizontal="center" vertical="center"/>
    </xf>
    <xf numFmtId="164" fontId="4" fillId="0" borderId="41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vertical="center" wrapText="1"/>
    </xf>
    <xf numFmtId="49" fontId="4" fillId="0" borderId="10" xfId="1" applyNumberFormat="1" applyFont="1" applyFill="1" applyBorder="1" applyAlignment="1">
      <alignment horizontal="center" vertical="center"/>
    </xf>
    <xf numFmtId="0" fontId="4" fillId="0" borderId="19" xfId="1" applyFont="1" applyFill="1" applyBorder="1" applyAlignment="1">
      <alignment vertical="center" wrapText="1"/>
    </xf>
    <xf numFmtId="0" fontId="5" fillId="0" borderId="19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36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Fill="1"/>
    <xf numFmtId="0" fontId="5" fillId="0" borderId="15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6" fontId="6" fillId="2" borderId="24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32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4" fillId="0" borderId="11" xfId="1" applyNumberFormat="1" applyFont="1" applyFill="1" applyBorder="1" applyAlignment="1">
      <alignment horizontal="center" vertical="center" wrapText="1"/>
    </xf>
    <xf numFmtId="4" fontId="4" fillId="0" borderId="19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 wrapText="1"/>
    </xf>
    <xf numFmtId="4" fontId="4" fillId="0" borderId="0" xfId="1" applyNumberFormat="1" applyFont="1" applyFill="1" applyBorder="1" applyAlignment="1">
      <alignment vertical="center" wrapText="1"/>
    </xf>
    <xf numFmtId="4" fontId="4" fillId="0" borderId="12" xfId="1" applyNumberFormat="1" applyFont="1" applyFill="1" applyBorder="1" applyAlignment="1">
      <alignment horizontal="center" vertical="center" wrapText="1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vertical="center"/>
    </xf>
    <xf numFmtId="4" fontId="4" fillId="0" borderId="11" xfId="1" applyNumberFormat="1" applyFont="1" applyFill="1" applyBorder="1" applyAlignment="1">
      <alignment vertical="center"/>
    </xf>
    <xf numFmtId="0" fontId="4" fillId="0" borderId="42" xfId="1" applyFont="1" applyFill="1" applyBorder="1" applyAlignment="1">
      <alignment vertical="center"/>
    </xf>
    <xf numFmtId="0" fontId="5" fillId="0" borderId="15" xfId="1" applyFont="1" applyFill="1" applyBorder="1" applyAlignment="1" applyProtection="1">
      <alignment vertical="center"/>
      <protection locked="0"/>
    </xf>
    <xf numFmtId="4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 applyProtection="1">
      <alignment vertical="center"/>
      <protection locked="0"/>
    </xf>
    <xf numFmtId="0" fontId="4" fillId="0" borderId="19" xfId="1" applyFont="1" applyFill="1" applyBorder="1" applyAlignment="1" applyProtection="1">
      <alignment vertical="center"/>
      <protection locked="0"/>
    </xf>
    <xf numFmtId="4" fontId="4" fillId="0" borderId="44" xfId="1" applyNumberFormat="1" applyFont="1" applyFill="1" applyBorder="1" applyAlignment="1" applyProtection="1">
      <alignment horizontal="center" vertical="center"/>
      <protection locked="0"/>
    </xf>
    <xf numFmtId="4" fontId="4" fillId="0" borderId="19" xfId="1" applyNumberFormat="1" applyFont="1" applyFill="1" applyBorder="1" applyAlignment="1" applyProtection="1">
      <alignment horizontal="center" vertical="center"/>
      <protection locked="0"/>
    </xf>
    <xf numFmtId="6" fontId="6" fillId="2" borderId="42" xfId="1" applyNumberFormat="1" applyFont="1" applyFill="1" applyBorder="1" applyAlignment="1">
      <alignment horizontal="center" vertical="center"/>
    </xf>
    <xf numFmtId="0" fontId="5" fillId="0" borderId="43" xfId="0" applyFont="1" applyFill="1" applyBorder="1"/>
    <xf numFmtId="0" fontId="5" fillId="0" borderId="0" xfId="1" applyFont="1" applyFill="1" applyBorder="1" applyAlignment="1" applyProtection="1">
      <alignment vertical="center"/>
      <protection locked="0"/>
    </xf>
    <xf numFmtId="0" fontId="5" fillId="0" borderId="47" xfId="1" applyFont="1" applyFill="1" applyBorder="1" applyAlignment="1" applyProtection="1">
      <alignment vertical="center"/>
      <protection locked="0"/>
    </xf>
    <xf numFmtId="4" fontId="5" fillId="0" borderId="47" xfId="1" applyNumberFormat="1" applyFont="1" applyFill="1" applyBorder="1" applyAlignment="1" applyProtection="1">
      <alignment horizontal="center" vertical="center"/>
      <protection locked="0"/>
    </xf>
    <xf numFmtId="6" fontId="6" fillId="2" borderId="35" xfId="1" applyNumberFormat="1" applyFont="1" applyFill="1" applyBorder="1" applyAlignment="1">
      <alignment horizontal="center" vertical="center"/>
    </xf>
    <xf numFmtId="6" fontId="6" fillId="2" borderId="48" xfId="1" applyNumberFormat="1" applyFont="1" applyFill="1" applyBorder="1" applyAlignment="1">
      <alignment horizontal="center" vertical="center"/>
    </xf>
    <xf numFmtId="6" fontId="6" fillId="2" borderId="22" xfId="1" applyNumberFormat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 applyProtection="1">
      <alignment horizontal="center" vertical="center"/>
      <protection locked="0"/>
    </xf>
    <xf numFmtId="0" fontId="5" fillId="0" borderId="49" xfId="1" applyFont="1" applyFill="1" applyBorder="1" applyAlignment="1" applyProtection="1">
      <alignment vertical="center"/>
      <protection locked="0"/>
    </xf>
    <xf numFmtId="0" fontId="4" fillId="0" borderId="5" xfId="1" applyFont="1" applyFill="1" applyBorder="1" applyAlignment="1" applyProtection="1">
      <alignment vertical="center"/>
      <protection locked="0"/>
    </xf>
    <xf numFmtId="0" fontId="5" fillId="0" borderId="23" xfId="1" applyFont="1" applyFill="1" applyBorder="1" applyAlignment="1" applyProtection="1">
      <alignment vertical="center"/>
      <protection locked="0"/>
    </xf>
    <xf numFmtId="4" fontId="4" fillId="0" borderId="4" xfId="1" applyNumberFormat="1" applyFont="1" applyFill="1" applyBorder="1" applyAlignment="1" applyProtection="1">
      <alignment horizontal="center" vertical="center"/>
      <protection locked="0"/>
    </xf>
    <xf numFmtId="4" fontId="4" fillId="0" borderId="3" xfId="1" applyNumberFormat="1" applyFont="1" applyFill="1" applyBorder="1" applyAlignment="1" applyProtection="1">
      <alignment horizontal="center" vertical="center"/>
      <protection locked="0"/>
    </xf>
    <xf numFmtId="0" fontId="7" fillId="0" borderId="23" xfId="0" applyFont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 wrapText="1"/>
    </xf>
    <xf numFmtId="164" fontId="4" fillId="0" borderId="16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1" applyFont="1" applyFill="1" applyBorder="1" applyAlignment="1">
      <alignment horizontal="center" vertical="center"/>
    </xf>
    <xf numFmtId="49" fontId="5" fillId="0" borderId="52" xfId="1" applyNumberFormat="1" applyFont="1" applyFill="1" applyBorder="1" applyAlignment="1" applyProtection="1">
      <alignment horizontal="center" vertical="center"/>
      <protection locked="0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35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49" fontId="5" fillId="0" borderId="13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left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5" fillId="0" borderId="43" xfId="1" applyFont="1" applyFill="1" applyBorder="1" applyAlignment="1">
      <alignment horizontal="left" vertical="center" wrapText="1"/>
    </xf>
    <xf numFmtId="0" fontId="5" fillId="0" borderId="50" xfId="1" applyFont="1" applyFill="1" applyBorder="1" applyAlignment="1">
      <alignment horizontal="left" vertical="center" wrapText="1"/>
    </xf>
    <xf numFmtId="0" fontId="4" fillId="0" borderId="51" xfId="1" applyFont="1" applyFill="1" applyBorder="1" applyAlignment="1">
      <alignment horizontal="left" vertical="center" wrapText="1"/>
    </xf>
    <xf numFmtId="0" fontId="4" fillId="0" borderId="45" xfId="1" applyFont="1" applyFill="1" applyBorder="1" applyAlignment="1">
      <alignment horizontal="left" vertical="center" wrapText="1"/>
    </xf>
    <xf numFmtId="0" fontId="5" fillId="0" borderId="25" xfId="1" applyFont="1" applyFill="1" applyBorder="1" applyAlignment="1" applyProtection="1">
      <alignment horizontal="left" vertical="center" wrapText="1"/>
      <protection locked="0"/>
    </xf>
    <xf numFmtId="0" fontId="5" fillId="0" borderId="23" xfId="1" applyFont="1" applyFill="1" applyBorder="1" applyAlignment="1" applyProtection="1">
      <alignment horizontal="left" vertical="center" wrapText="1"/>
      <protection locked="0"/>
    </xf>
    <xf numFmtId="0" fontId="4" fillId="0" borderId="10" xfId="1" applyFont="1" applyFill="1" applyBorder="1" applyAlignment="1">
      <alignment horizontal="left" vertical="center" wrapText="1"/>
    </xf>
    <xf numFmtId="0" fontId="4" fillId="0" borderId="44" xfId="1" applyFont="1" applyFill="1" applyBorder="1" applyAlignment="1">
      <alignment horizontal="left" vertical="center" wrapText="1"/>
    </xf>
    <xf numFmtId="0" fontId="5" fillId="0" borderId="51" xfId="1" applyFont="1" applyFill="1" applyBorder="1" applyAlignment="1">
      <alignment horizontal="left" vertical="center" wrapText="1"/>
    </xf>
    <xf numFmtId="0" fontId="5" fillId="0" borderId="45" xfId="1" applyFont="1" applyFill="1" applyBorder="1" applyAlignment="1">
      <alignment horizontal="left" vertical="center" wrapText="1"/>
    </xf>
    <xf numFmtId="0" fontId="5" fillId="0" borderId="46" xfId="1" applyFont="1" applyFill="1" applyBorder="1" applyAlignment="1">
      <alignment horizontal="left" vertical="center" wrapText="1"/>
    </xf>
    <xf numFmtId="0" fontId="5" fillId="0" borderId="34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4" fillId="0" borderId="42" xfId="1" applyNumberFormat="1" applyFont="1" applyFill="1" applyBorder="1" applyAlignment="1" applyProtection="1">
      <alignment horizontal="center" vertical="center"/>
      <protection locked="0"/>
    </xf>
    <xf numFmtId="4" fontId="5" fillId="0" borderId="53" xfId="1" applyNumberFormat="1" applyFont="1" applyFill="1" applyBorder="1" applyAlignment="1">
      <alignment horizontal="center" vertical="center"/>
    </xf>
    <xf numFmtId="4" fontId="5" fillId="0" borderId="23" xfId="1" applyNumberFormat="1" applyFont="1" applyFill="1" applyBorder="1" applyAlignment="1">
      <alignment horizontal="center" vertical="center"/>
    </xf>
    <xf numFmtId="4" fontId="4" fillId="0" borderId="53" xfId="1" applyNumberFormat="1" applyFont="1" applyFill="1" applyBorder="1" applyAlignment="1" applyProtection="1">
      <alignment horizontal="center" vertical="center"/>
      <protection locked="0"/>
    </xf>
    <xf numFmtId="4" fontId="4" fillId="0" borderId="23" xfId="1" applyNumberFormat="1" applyFont="1" applyFill="1" applyBorder="1" applyAlignment="1" applyProtection="1">
      <alignment horizontal="center" vertical="center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6"/>
  <sheetViews>
    <sheetView tabSelected="1" view="pageBreakPreview" zoomScale="60" zoomScaleNormal="85" workbookViewId="0">
      <selection activeCell="E6" sqref="E6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5703125" style="4" customWidth="1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32.28515625" style="4" customWidth="1"/>
    <col min="9" max="16384" width="9.140625" style="4"/>
  </cols>
  <sheetData>
    <row r="1" spans="1:8" ht="42" customHeight="1" thickBot="1" x14ac:dyDescent="0.3">
      <c r="A1" s="2" t="s">
        <v>44</v>
      </c>
      <c r="B1" s="2"/>
      <c r="C1" s="1"/>
      <c r="D1" s="2"/>
      <c r="E1" s="47"/>
      <c r="F1" s="3"/>
      <c r="G1" s="3"/>
      <c r="H1" s="43"/>
    </row>
    <row r="2" spans="1:8" ht="48.75" customHeight="1" thickBot="1" x14ac:dyDescent="0.25">
      <c r="A2" s="20"/>
      <c r="B2" s="45" t="s">
        <v>25</v>
      </c>
      <c r="C2" s="31" t="s">
        <v>0</v>
      </c>
      <c r="D2" s="31" t="s">
        <v>1</v>
      </c>
      <c r="E2" s="31" t="s">
        <v>2</v>
      </c>
      <c r="F2" s="31" t="s">
        <v>3</v>
      </c>
      <c r="G2" s="32" t="s">
        <v>4</v>
      </c>
      <c r="H2" s="44"/>
    </row>
    <row r="3" spans="1:8" ht="31.15" customHeight="1" thickBot="1" x14ac:dyDescent="0.25">
      <c r="A3" s="21" t="s">
        <v>5</v>
      </c>
      <c r="B3" s="22" t="s">
        <v>24</v>
      </c>
      <c r="C3" s="23"/>
      <c r="D3" s="23"/>
      <c r="E3" s="23"/>
      <c r="F3" s="23"/>
      <c r="G3" s="24"/>
      <c r="H3" s="14"/>
    </row>
    <row r="4" spans="1:8" ht="31.15" customHeight="1" x14ac:dyDescent="0.2">
      <c r="A4" s="96" t="s">
        <v>6</v>
      </c>
      <c r="B4" s="27" t="s">
        <v>35</v>
      </c>
      <c r="C4" s="28" t="s">
        <v>7</v>
      </c>
      <c r="D4" s="29">
        <v>12</v>
      </c>
      <c r="E4" s="30"/>
      <c r="F4" s="53">
        <f>D4*E4</f>
        <v>0</v>
      </c>
      <c r="G4" s="94" t="s">
        <v>37</v>
      </c>
    </row>
    <row r="5" spans="1:8" ht="31.15" customHeight="1" x14ac:dyDescent="0.2">
      <c r="A5" s="97"/>
      <c r="B5" s="49" t="s">
        <v>36</v>
      </c>
      <c r="C5" s="5" t="s">
        <v>8</v>
      </c>
      <c r="D5" s="6">
        <v>10</v>
      </c>
      <c r="E5" s="7"/>
      <c r="F5" s="54">
        <f>D5*E5</f>
        <v>0</v>
      </c>
      <c r="G5" s="95"/>
    </row>
    <row r="6" spans="1:8" ht="34.9" customHeight="1" x14ac:dyDescent="0.2">
      <c r="A6" s="57" t="s">
        <v>9</v>
      </c>
      <c r="B6" s="49" t="s">
        <v>21</v>
      </c>
      <c r="C6" s="5" t="s">
        <v>10</v>
      </c>
      <c r="D6" s="5">
        <v>237</v>
      </c>
      <c r="E6" s="7"/>
      <c r="F6" s="54">
        <f t="shared" ref="F6:F9" si="0">D6*E6</f>
        <v>0</v>
      </c>
      <c r="G6" s="58" t="s">
        <v>37</v>
      </c>
      <c r="H6" s="33"/>
    </row>
    <row r="7" spans="1:8" ht="52.15" customHeight="1" x14ac:dyDescent="0.2">
      <c r="A7" s="115" t="s">
        <v>41</v>
      </c>
      <c r="B7" s="9" t="s">
        <v>22</v>
      </c>
      <c r="C7" s="10" t="s">
        <v>11</v>
      </c>
      <c r="D7" s="8">
        <v>93</v>
      </c>
      <c r="E7" s="7"/>
      <c r="F7" s="54">
        <f t="shared" si="0"/>
        <v>0</v>
      </c>
      <c r="G7" s="50" t="s">
        <v>37</v>
      </c>
      <c r="H7" s="33"/>
    </row>
    <row r="8" spans="1:8" ht="52.15" customHeight="1" x14ac:dyDescent="0.2">
      <c r="A8" s="116"/>
      <c r="B8" s="9" t="s">
        <v>23</v>
      </c>
      <c r="C8" s="10" t="s">
        <v>16</v>
      </c>
      <c r="D8" s="8">
        <v>10</v>
      </c>
      <c r="E8" s="7"/>
      <c r="F8" s="54">
        <f t="shared" si="0"/>
        <v>0</v>
      </c>
      <c r="G8" s="58" t="s">
        <v>37</v>
      </c>
      <c r="H8" s="33"/>
    </row>
    <row r="9" spans="1:8" ht="31.15" customHeight="1" thickBot="1" x14ac:dyDescent="0.25">
      <c r="A9" s="46" t="s">
        <v>12</v>
      </c>
      <c r="B9" s="48" t="s">
        <v>13</v>
      </c>
      <c r="C9" s="10" t="s">
        <v>10</v>
      </c>
      <c r="D9" s="8">
        <v>237</v>
      </c>
      <c r="E9" s="7"/>
      <c r="F9" s="54">
        <f t="shared" si="0"/>
        <v>0</v>
      </c>
      <c r="G9" s="50" t="s">
        <v>37</v>
      </c>
      <c r="H9" s="33"/>
    </row>
    <row r="10" spans="1:8" ht="42" customHeight="1" thickBot="1" x14ac:dyDescent="0.25">
      <c r="A10" s="113" t="s">
        <v>32</v>
      </c>
      <c r="B10" s="114"/>
      <c r="C10" s="15"/>
      <c r="D10" s="15"/>
      <c r="E10" s="39"/>
      <c r="F10" s="55">
        <f>SUM(F4:F9)</f>
        <v>0</v>
      </c>
      <c r="G10" s="117">
        <v>46173</v>
      </c>
      <c r="H10" s="14"/>
    </row>
    <row r="11" spans="1:8" ht="31.15" customHeight="1" x14ac:dyDescent="0.2">
      <c r="A11" s="34" t="s">
        <v>14</v>
      </c>
      <c r="B11" s="35" t="s">
        <v>26</v>
      </c>
      <c r="C11" s="36"/>
      <c r="D11" s="36"/>
      <c r="E11" s="37"/>
      <c r="F11" s="37"/>
      <c r="G11" s="38"/>
    </row>
    <row r="12" spans="1:8" ht="31.15" customHeight="1" x14ac:dyDescent="0.2">
      <c r="A12" s="11" t="s">
        <v>15</v>
      </c>
      <c r="B12" s="12" t="s">
        <v>42</v>
      </c>
      <c r="C12" s="91" t="s">
        <v>10</v>
      </c>
      <c r="D12" s="91">
        <v>237</v>
      </c>
      <c r="E12" s="120"/>
      <c r="F12" s="118">
        <f>D12*E12</f>
        <v>0</v>
      </c>
      <c r="G12" s="92" t="s">
        <v>38</v>
      </c>
    </row>
    <row r="13" spans="1:8" ht="58.9" customHeight="1" thickBot="1" x14ac:dyDescent="0.25">
      <c r="A13" s="19" t="s">
        <v>27</v>
      </c>
      <c r="B13" s="9" t="s">
        <v>43</v>
      </c>
      <c r="C13" s="88" t="s">
        <v>39</v>
      </c>
      <c r="D13" s="88">
        <v>237</v>
      </c>
      <c r="E13" s="121"/>
      <c r="F13" s="119">
        <f>D13*E13</f>
        <v>0</v>
      </c>
      <c r="G13" s="89" t="s">
        <v>40</v>
      </c>
    </row>
    <row r="14" spans="1:8" ht="61.5" customHeight="1" thickBot="1" x14ac:dyDescent="0.25">
      <c r="A14" s="113" t="s">
        <v>33</v>
      </c>
      <c r="B14" s="114"/>
      <c r="C14" s="15"/>
      <c r="D14" s="15"/>
      <c r="E14" s="16"/>
      <c r="F14" s="55">
        <f>SUM(F12:F13)</f>
        <v>0</v>
      </c>
      <c r="G14" s="90" t="s">
        <v>40</v>
      </c>
    </row>
    <row r="15" spans="1:8" ht="45.6" customHeight="1" thickBot="1" x14ac:dyDescent="0.25">
      <c r="A15" s="40" t="s">
        <v>17</v>
      </c>
      <c r="B15" s="41" t="s">
        <v>28</v>
      </c>
      <c r="C15" s="42" t="s">
        <v>10</v>
      </c>
      <c r="D15" s="42">
        <v>237</v>
      </c>
      <c r="E15" s="56"/>
      <c r="F15" s="13">
        <f>D15*E15</f>
        <v>0</v>
      </c>
      <c r="G15" s="17"/>
      <c r="H15" s="14"/>
    </row>
    <row r="16" spans="1:8" ht="94.5" customHeight="1" thickBot="1" x14ac:dyDescent="0.25">
      <c r="A16" s="99" t="s">
        <v>34</v>
      </c>
      <c r="B16" s="100"/>
      <c r="C16" s="25"/>
      <c r="D16" s="25"/>
      <c r="E16" s="26"/>
      <c r="F16" s="55">
        <f>F15</f>
        <v>0</v>
      </c>
      <c r="G16" s="90" t="s">
        <v>46</v>
      </c>
    </row>
    <row r="17" spans="1:8" ht="42" customHeight="1" thickBot="1" x14ac:dyDescent="0.25">
      <c r="A17" s="59"/>
      <c r="B17" s="60"/>
      <c r="C17" s="61"/>
      <c r="D17" s="61"/>
      <c r="E17" s="62"/>
      <c r="F17" s="63"/>
      <c r="G17" s="64"/>
    </row>
    <row r="18" spans="1:8" ht="31.15" customHeight="1" thickBot="1" x14ac:dyDescent="0.25">
      <c r="A18" s="113" t="s">
        <v>18</v>
      </c>
      <c r="B18" s="114"/>
      <c r="C18" s="65"/>
      <c r="D18" s="65"/>
      <c r="E18" s="66"/>
      <c r="F18" s="66"/>
      <c r="G18" s="67"/>
    </row>
    <row r="19" spans="1:8" ht="31.15" customHeight="1" x14ac:dyDescent="0.2">
      <c r="A19" s="111" t="s">
        <v>29</v>
      </c>
      <c r="B19" s="112"/>
      <c r="C19" s="77"/>
      <c r="D19" s="68"/>
      <c r="E19" s="69"/>
      <c r="F19" s="78">
        <f>F10</f>
        <v>0</v>
      </c>
      <c r="G19" s="79"/>
    </row>
    <row r="20" spans="1:8" ht="31.15" customHeight="1" x14ac:dyDescent="0.2">
      <c r="A20" s="101" t="s">
        <v>30</v>
      </c>
      <c r="B20" s="102"/>
      <c r="C20" s="93"/>
      <c r="D20" s="93"/>
      <c r="E20" s="52"/>
      <c r="F20" s="52">
        <f>F14</f>
        <v>0</v>
      </c>
      <c r="G20" s="51"/>
      <c r="H20" s="75"/>
    </row>
    <row r="21" spans="1:8" ht="48" customHeight="1" x14ac:dyDescent="0.2">
      <c r="A21" s="109" t="s">
        <v>31</v>
      </c>
      <c r="B21" s="110"/>
      <c r="C21" s="76"/>
      <c r="D21" s="83"/>
      <c r="E21" s="52"/>
      <c r="F21" s="52">
        <f>F16</f>
        <v>0</v>
      </c>
      <c r="G21" s="80"/>
      <c r="H21" s="75"/>
    </row>
    <row r="22" spans="1:8" ht="31.15" customHeight="1" x14ac:dyDescent="0.2">
      <c r="A22" s="103" t="s">
        <v>19</v>
      </c>
      <c r="B22" s="104"/>
      <c r="C22" s="84"/>
      <c r="D22" s="84"/>
      <c r="E22" s="86"/>
      <c r="F22" s="87">
        <f>SUM(F19:F21)</f>
        <v>0</v>
      </c>
      <c r="G22" s="51"/>
    </row>
    <row r="23" spans="1:8" ht="31.15" customHeight="1" thickBot="1" x14ac:dyDescent="0.25">
      <c r="A23" s="105" t="s">
        <v>45</v>
      </c>
      <c r="B23" s="106"/>
      <c r="C23" s="85"/>
      <c r="D23" s="85"/>
      <c r="E23" s="69"/>
      <c r="F23" s="82">
        <f>F22*0.21</f>
        <v>0</v>
      </c>
      <c r="G23" s="81"/>
    </row>
    <row r="24" spans="1:8" ht="31.15" customHeight="1" thickBot="1" x14ac:dyDescent="0.25">
      <c r="A24" s="107" t="s">
        <v>20</v>
      </c>
      <c r="B24" s="108"/>
      <c r="C24" s="70"/>
      <c r="D24" s="71"/>
      <c r="E24" s="72"/>
      <c r="F24" s="73">
        <f>F22+F23</f>
        <v>0</v>
      </c>
      <c r="G24" s="74"/>
    </row>
    <row r="25" spans="1:8" ht="21" customHeight="1" x14ac:dyDescent="0.2">
      <c r="A25" s="98"/>
      <c r="B25" s="98"/>
      <c r="C25" s="98"/>
      <c r="D25" s="98"/>
      <c r="E25" s="98"/>
      <c r="F25" s="98"/>
      <c r="G25" s="98"/>
    </row>
    <row r="26" spans="1:8" ht="21" customHeight="1" x14ac:dyDescent="0.2">
      <c r="A26" s="18"/>
      <c r="B26" s="18"/>
      <c r="C26" s="18"/>
      <c r="D26" s="18"/>
      <c r="E26" s="18"/>
      <c r="F26" s="18"/>
      <c r="G26" s="18"/>
    </row>
  </sheetData>
  <mergeCells count="14">
    <mergeCell ref="G4:G5"/>
    <mergeCell ref="A4:A5"/>
    <mergeCell ref="A25:G25"/>
    <mergeCell ref="A16:B16"/>
    <mergeCell ref="A20:B20"/>
    <mergeCell ref="A22:B22"/>
    <mergeCell ref="A23:B23"/>
    <mergeCell ref="A24:B24"/>
    <mergeCell ref="A21:B21"/>
    <mergeCell ref="A19:B19"/>
    <mergeCell ref="A18:B18"/>
    <mergeCell ref="A14:B14"/>
    <mergeCell ref="A10:B10"/>
    <mergeCell ref="A7:A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5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Grycová Kateřina Ing.</cp:lastModifiedBy>
  <cp:revision/>
  <cp:lastPrinted>2024-06-10T14:53:29Z</cp:lastPrinted>
  <dcterms:created xsi:type="dcterms:W3CDTF">2013-07-10T06:31:46Z</dcterms:created>
  <dcterms:modified xsi:type="dcterms:W3CDTF">2025-02-28T10:42:04Z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